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Sheet1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<sst xmlns="http://schemas.openxmlformats.org/spreadsheetml/2006/main" xmlns:a="http://schemas.openxmlformats.org/drawingml/2006/main" xmlns:a15="http://schemas.microsoft.com/office/drawing/2012/main" xmlns:asvg="http://schemas.microsoft.com/office/drawing/2016/SVG/main" xmlns:c="http://schemas.openxmlformats.org/drawingml/2006/chart" xmlns:co="http://ncloudtech.com" xmlns:co-ooxml="http://ncloudtech.com/ooxml" xmlns:m="http://schemas.openxmlformats.org/officeDocument/2006/math" xmlns:mc="http://schemas.openxmlformats.org/markup-compatibility/2006" xmlns:o="urn:schemas-microsoft-com:office:office" xmlns:p="http://schemas.openxmlformats.org/presentationml/2006/main" xmlns:pic="http://schemas.openxmlformats.org/drawingml/2006/picture" xmlns:r="http://schemas.openxmlformats.org/officeDocument/2006/relationships" xmlns:s="http://schemas.openxmlformats.org/officeDocument/2006/sharedTypes" xmlns:sl="http://schemas.openxmlformats.org/schemaLibrary/2006/main" xmlns:v="urn:schemas-microsoft-com:vml" xmlns:w="http://schemas.openxmlformats.org/wordprocessingml/2006/main" xmlns:w10="urn:schemas-microsoft-com:office:word" xmlns:w14="http://schemas.microsoft.com/office/word/2010/wordml" xmlns:w15="http://schemas.microsoft.com/office/word/2012/wordml" xmlns:wp="http://schemas.openxmlformats.org/drawingml/2006/wordprocessingDrawing" xmlns:wpg="http://schemas.microsoft.com/office/word/2010/wordprocessingGroup" xmlns:wps="http://schemas.microsoft.com/office/word/2010/wordprocessingShape" xmlns:x="urn:schemas-microsoft-com:office:excel" xmlns:x12ac="http://schemas.microsoft.com/office/spreadsheetml/2011/1/ac" xmlns:x14="http://schemas.microsoft.com/office/spreadsheetml/2009/9/main" xmlns:xdr="http://schemas.openxmlformats.org/drawingml/2006/spreadsheetDrawing" xmlns:xm="http://schemas.microsoft.com/office/excel/2006/main" mc:Ignorable="co co-ooxml w14 x14 w15">
  <si>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</t>
  </si>
  <si>
    <t>к постановлению Администрации Кашинского</t>
  </si>
  <si>
    <t>муниципального округа Тверской области</t>
  </si>
  <si>
    <t>от28.08.2025 №577</t>
  </si>
  <si>
    <r>
      <rPr>
        <rFont val="XO Thames"/>
        <b val="true"/>
        <sz val="12"/>
      </rPr>
      <t xml:space="preserve">Перечень земельных участков сельскохозяйственного назначения, </t>
    </r>
  </si>
  <si>
    <t>69:12:0000020:155</t>
  </si>
  <si>
    <t>Тверская область, муниципальный округ Кашинский, село Спасское</t>
  </si>
  <si>
    <r>
      <rPr>
        <rFont val="XO Thames"/>
        <b val="true"/>
        <sz val="11"/>
      </rPr>
      <t>находящихся в муниципальной собственности муниципального образования Кашинский муниципальный округ Тверской области</t>
    </r>
  </si>
  <si>
    <t>6000</t>
  </si>
  <si>
    <t>Для ведения сельскохозяйствен ного производства</t>
  </si>
  <si>
    <t>Земли сельскохозяйственного назначения</t>
  </si>
  <si>
    <t>не предусмотрено</t>
  </si>
  <si>
    <t>нет/ст.56 Земельного кодекса РФ</t>
  </si>
  <si>
    <r>
      <rPr>
        <rFont val="XO Thames"/>
        <b val="true"/>
        <sz val="11"/>
      </rPr>
      <t>в отношении которых  проводится аукцион на право заключения договоров аренды, в электронной форме</t>
    </r>
  </si>
  <si>
    <t>49 лет</t>
  </si>
  <si>
    <t>№ лота</t>
  </si>
  <si>
    <t>Кадастровый номер/ Условный номер</t>
  </si>
  <si>
    <t>Адрес/ Описание местоположения</t>
  </si>
  <si>
    <r>
      <rPr>
        <rFont val="Times New Roman"/>
        <b val="true"/>
        <sz val="12"/>
      </rPr>
      <t>Площадь, м</t>
    </r>
    <r>
      <rPr>
        <rFont val="Times New Roman"/>
        <sz val="12"/>
        <vertAlign val="superscript"/>
      </rPr>
      <t>2</t>
    </r>
  </si>
  <si>
    <t>Вид разрешенного использования</t>
  </si>
  <si>
    <t>Категория земель</t>
  </si>
  <si>
    <t>Подключение (технологического присоединения) объекта капитального строительства к сетям инженерно-технического обеспечения</t>
  </si>
  <si>
    <t>Обременения/ограничения</t>
  </si>
  <si>
    <t>Срок аренды</t>
  </si>
  <si>
    <t>Кадастровая стоимость</t>
  </si>
  <si>
    <t>Начальная цена лота</t>
  </si>
  <si>
    <t>Размер задатка</t>
  </si>
  <si>
    <t>Размер шага</t>
  </si>
  <si>
    <t>69:12:0000024:824</t>
  </si>
  <si>
    <t>Российская Федерация, Тверская область, Кашинский городской округ, в районе деревень Судниково, Лапшино, Лужки</t>
  </si>
  <si>
    <t>70000</t>
  </si>
  <si>
    <t>Растениеводство</t>
  </si>
  <si>
    <t>нет/ст.65 Водного кодекса РФ</t>
  </si>
  <si>
    <t>69:12:0000019:325</t>
  </si>
  <si>
    <t>69:12:0000020:161</t>
  </si>
  <si>
    <t>Тверская область, р-н. Кашинский, с/п. Славковское, д. Раднево</t>
  </si>
  <si>
    <t>Тверская область, муниципальный округ Кашинский, вблизи д. Подселье</t>
  </si>
  <si>
    <t>106000</t>
  </si>
  <si>
    <t>14500</t>
  </si>
  <si>
    <t>Для ведения крестьянского хозяйства</t>
  </si>
  <si>
    <t>нет</t>
  </si>
  <si>
    <t>69:12:0000020:162</t>
  </si>
  <si>
    <t>69:12:0000020:246</t>
  </si>
  <si>
    <t>12050</t>
  </si>
  <si>
    <t>106820</t>
  </si>
  <si>
    <t>Для сельскохозяйственного производства</t>
  </si>
  <si>
    <t>69:12:0000020:171</t>
  </si>
  <si>
    <t>Тверская область, р-н. Кашинский, с/п. Славковское, с. Спасское</t>
  </si>
  <si>
    <t>69:12:0000020:250</t>
  </si>
  <si>
    <t>2200</t>
  </si>
  <si>
    <t>Тверская область, городской округ Кашинский, с/п. Славковское, д. Раднево</t>
  </si>
  <si>
    <t>71040</t>
  </si>
  <si>
    <t>69:12:0000020:172</t>
  </si>
  <si>
    <t>69:12:0000020:143</t>
  </si>
  <si>
    <t>10800</t>
  </si>
  <si>
    <t>14000</t>
  </si>
  <si>
    <t>69:12:0000020:173</t>
  </si>
  <si>
    <t>69:12:0000020:144</t>
  </si>
  <si>
    <t>10200</t>
  </si>
  <si>
    <t>1000</t>
  </si>
  <si>
    <t>69:12:0000020:878</t>
  </si>
  <si>
    <t>69:12:0000020:148</t>
  </si>
  <si>
    <t>21104</t>
  </si>
  <si>
    <t>3000</t>
  </si>
  <si>
    <t>Председатель Комитета</t>
  </si>
  <si>
    <t>69:12:0000020:149</t>
  </si>
  <si>
    <t>38900</t>
  </si>
  <si>
    <t>О.А.Стионова</t>
  </si>
  <si>
    <t>69:12:0000020:154</t>
  </si>
  <si>
    <t>18997</t>
  </si>
  <si>
    <t>69:12:0000020:151</t>
  </si>
  <si>
    <t>Тверская область, муниципальный округ Кашинский, деревня Раднево</t>
  </si>
  <si>
    <t>2300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</si>
</sst>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</numFmts>
  <fonts count="10">
    <font>
      <name val="Calibri"/>
      <sz val="11"/>
    </font>
    <font>
      <name val="Arial"/>
      <sz val="10"/>
    </font>
    <font>
      <name val="Times New Roman"/>
      <b val="true"/>
      <sz val="11"/>
    </font>
    <font>
      <name val="Times New Roman"/>
      <sz val="10"/>
    </font>
    <font>
      <name val="XO Thames"/>
      <b val="true"/>
      <sz val="12"/>
    </font>
    <font>
      <name val="Times New Roman"/>
      <sz val="12"/>
    </font>
    <font>
      <name val="XO Thames"/>
      <b val="true"/>
      <sz val="11"/>
    </font>
    <font>
      <name val="Times New Roman"/>
      <b val="true"/>
      <sz val="12"/>
    </font>
    <font>
      <name val="Times New Roman"/>
      <color rgb="000000" tint="0"/>
      <sz val="12"/>
    </font>
    <font>
      <name val="Times New Roman"/>
      <color rgb="252625" tint="0"/>
      <sz val="12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32">
    <xf applyBorder="false" applyFill="false" applyFont="true" applyNumberFormat="true" borderId="0" fillId="0" fontId="1" numFmtId="1000" quotePrefix="false"/>
    <xf applyAlignment="true" applyBorder="false" applyFill="false" applyFont="true" applyNumberFormat="true" borderId="0" fillId="0" fontId="2" numFmtId="1000" quotePrefix="false">
      <alignment horizontal="center"/>
    </xf>
    <xf applyBorder="false" applyFill="false" applyFont="false" applyNumberFormat="true" borderId="0" fillId="0" fontId="0" numFmtId="1000" quotePrefix="false"/>
    <xf applyAlignment="true" applyBorder="false" applyFill="false" applyFont="true" applyNumberFormat="true" borderId="0" fillId="0" fontId="1" numFmtId="1000" quotePrefix="false">
      <alignment horizontal="center"/>
    </xf>
    <xf applyBorder="false" applyFill="false" applyFont="true" applyNumberFormat="true" borderId="0" fillId="0" fontId="3" numFmtId="1001" quotePrefix="false"/>
    <xf applyAlignment="true" applyBorder="false" applyFill="true" applyFont="true" applyNumberFormat="true" borderId="0" fillId="2" fontId="2" numFmtId="1000" quotePrefix="false">
      <alignment horizontal="center"/>
    </xf>
    <xf applyBorder="false" applyFill="true" applyFont="false" applyNumberFormat="true" borderId="0" fillId="2" fontId="0" numFmtId="1000" quotePrefix="false"/>
    <xf applyBorder="false" applyFill="true" applyFont="true" applyNumberFormat="true" borderId="0" fillId="2" fontId="1" numFmtId="1000" quotePrefix="false"/>
    <xf applyAlignment="true" applyBorder="false" applyFill="true" applyFont="true" applyNumberFormat="true" borderId="0" fillId="2" fontId="1" numFmtId="1000" quotePrefix="false">
      <alignment horizontal="center"/>
    </xf>
    <xf applyBorder="false" applyFill="true" applyFont="true" applyNumberFormat="true" borderId="0" fillId="2" fontId="3" numFmtId="1001" quotePrefix="false"/>
    <xf applyBorder="false" applyFill="false" applyFont="true" applyNumberFormat="true" borderId="0" fillId="0" fontId="3" numFmtId="1000" quotePrefix="false"/>
    <xf applyAlignment="true" applyBorder="false" applyFill="true" applyFont="true" applyNumberFormat="true" borderId="0" fillId="2" fontId="4" numFmtId="1000" quotePrefix="false">
      <alignment horizontal="center" vertical="top"/>
    </xf>
    <xf applyAlignment="true" applyBorder="true" applyFill="false" applyFont="true" applyNumberFormat="true" borderId="1" fillId="0" fontId="5" numFmtId="1000" quotePrefix="false">
      <alignment horizontal="center" vertical="center"/>
    </xf>
    <xf applyAlignment="true" applyBorder="true" applyFill="false" applyFont="true" applyNumberFormat="true" borderId="1" fillId="0" fontId="5" numFmtId="1000" quotePrefix="false">
      <alignment horizontal="center" vertical="top" wrapText="true"/>
    </xf>
    <xf applyAlignment="true" applyBorder="false" applyFill="true" applyFont="true" applyNumberFormat="true" borderId="0" fillId="2" fontId="6" numFmtId="1000" quotePrefix="false">
      <alignment horizontal="center"/>
    </xf>
    <xf applyAlignment="true" applyBorder="true" applyFill="false" applyFont="true" applyNumberFormat="true" borderId="1" fillId="0" fontId="5" numFmtId="1000" quotePrefix="false">
      <alignment horizontal="center" vertical="center" wrapText="true"/>
    </xf>
    <xf applyAlignment="true" applyBorder="true" applyFill="false" applyFont="true" applyNumberFormat="true" borderId="1" fillId="0" fontId="5" numFmtId="1000" quotePrefix="false">
      <alignment horizontal="center" vertical="top"/>
    </xf>
    <xf applyAlignment="true" applyBorder="false" applyFill="true" applyFont="true" applyNumberFormat="true" borderId="0" fillId="2" fontId="6" numFmtId="1000" quotePrefix="false">
      <alignment horizontal="center" vertical="top"/>
    </xf>
    <xf applyAlignment="true" applyBorder="true" applyFill="false" applyFont="true" applyNumberFormat="true" borderId="1" fillId="0" fontId="5" numFmtId="1001" quotePrefix="false">
      <alignment horizontal="right" vertical="center"/>
    </xf>
    <xf applyAlignment="true" applyBorder="true" applyFill="false" applyFont="true" applyNumberFormat="true" borderId="1" fillId="0" fontId="7" numFmtId="1000" quotePrefix="false">
      <alignment horizontal="center" vertical="center" wrapText="true"/>
    </xf>
    <xf applyAlignment="true" applyBorder="true" applyFill="false" applyFont="true" applyNumberFormat="true" borderId="1" fillId="0" fontId="7" numFmtId="1000" quotePrefix="false">
      <alignment horizontal="left" indent="1" vertical="center"/>
    </xf>
    <xf applyAlignment="true" applyBorder="true" applyFill="false" applyFont="true" applyNumberFormat="true" borderId="1" fillId="0" fontId="7" numFmtId="1001" quotePrefix="false">
      <alignment horizontal="left" indent="1" vertical="center" wrapText="true"/>
    </xf>
    <xf applyAlignment="true" applyBorder="true" applyFill="false" applyFont="true" applyNumberFormat="true" borderId="1" fillId="0" fontId="7" numFmtId="1001" quotePrefix="false">
      <alignment horizontal="justify" vertical="center"/>
    </xf>
    <xf applyAlignment="true" applyBorder="false" applyFill="false" applyFont="true" applyNumberFormat="true" borderId="0" fillId="0" fontId="3" numFmtId="1000" quotePrefix="false">
      <alignment horizontal="center" vertical="center"/>
    </xf>
    <xf applyAlignment="true" applyBorder="true" applyFill="false" applyFont="true" applyNumberFormat="true" borderId="1" fillId="0" fontId="7" numFmtId="1000" quotePrefix="false">
      <alignment horizontal="center" vertical="center"/>
    </xf>
    <xf applyAlignment="true" applyBorder="true" applyFill="false" applyFont="true" applyNumberFormat="true" borderId="1" fillId="0" fontId="8" numFmtId="1001" quotePrefix="false">
      <alignment horizontal="right" vertical="center"/>
    </xf>
    <xf applyAlignment="true" applyBorder="true" applyFill="false" applyFont="true" applyNumberFormat="true" borderId="1" fillId="0" fontId="5" numFmtId="1001" quotePrefix="false">
      <alignment horizontal="right" vertical="center" wrapText="true"/>
    </xf>
    <xf applyAlignment="true" applyBorder="true" applyFill="false" applyFont="true" applyNumberFormat="true" borderId="1" fillId="0" fontId="9" numFmtId="1001" quotePrefix="false">
      <alignment horizontal="right" vertical="center"/>
    </xf>
    <xf applyBorder="false" applyFill="false" applyFont="true" applyNumberFormat="true" borderId="0" fillId="0" fontId="5" numFmtId="1000" quotePrefix="false"/>
    <xf applyAlignment="true" applyBorder="false" applyFill="false" applyFont="true" applyNumberFormat="true" borderId="0" fillId="0" fontId="7" numFmtId="1000" quotePrefix="false">
      <alignment horizontal="center"/>
    </xf>
    <xf applyAlignment="true" applyBorder="false" applyFill="false" applyFont="true" applyNumberFormat="true" borderId="0" fillId="0" fontId="5" numFmtId="1000" quotePrefix="false">
      <alignment horizontal="center"/>
    </xf>
    <xf applyBorder="false" applyFill="false" applyFont="true" applyNumberFormat="true" borderId="0" fillId="0" fontId="5" numFmtId="1001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83"/>
  <sheetViews>
    <sheetView showZeros="true" workbookViewId="0"/>
  </sheetViews>
  <sheetFormatPr baseColWidth="8" customHeight="false" defaultColWidth="9.0000001691661815" defaultRowHeight="14.5" zeroHeight="false"/>
  <cols>
    <col bestFit="true" customWidth="true" max="1" min="1" outlineLevel="0" style="1" width="7.8164059731225386"/>
    <col customWidth="true" max="2" min="2" outlineLevel="0" style="2" width="21.542968125538899"/>
    <col customWidth="true" max="3" min="3" outlineLevel="0" style="2" width="24.906250301327262"/>
    <col customWidth="true" max="4" min="4" outlineLevel="0" width="14.726562998247269"/>
    <col customWidth="true" max="5" min="5" outlineLevel="0" style="3" width="18.726562321582541"/>
    <col customWidth="true" max="6" min="6" outlineLevel="0" style="3" width="18.269530785453806"/>
    <col customWidth="true" max="7" min="7" outlineLevel="0" style="3" width="20.81640614228872"/>
    <col customWidth="true" max="8" min="8" outlineLevel="0" style="3" width="15.269530954619988"/>
    <col customWidth="true" max="9" min="9" outlineLevel="0" width="15.269530954619988"/>
    <col customWidth="true" max="10" min="10" outlineLevel="0" style="4" width="16.089843482373816"/>
    <col customWidth="true" max="11" min="11" outlineLevel="0" style="4" width="14.453125488995994"/>
    <col customWidth="true" max="12" min="12" outlineLevel="0" style="4" width="10.000000338332363"/>
  </cols>
  <sheetData>
    <row outlineLevel="0" r="1">
      <c r="J1" s="4" t="s">
        <v>0</v>
      </c>
      <c r="K1" s="4" t="s"/>
      <c r="L1" s="4" t="s"/>
    </row>
    <row outlineLevel="0" r="2">
      <c r="J2" s="4" t="s">
        <v>1</v>
      </c>
      <c r="K2" s="4" t="s"/>
      <c r="L2" s="4" t="s"/>
    </row>
    <row outlineLevel="0" r="3">
      <c r="J3" s="4" t="s">
        <v>2</v>
      </c>
      <c r="K3" s="4" t="s"/>
      <c r="L3" s="4" t="s"/>
    </row>
    <row outlineLevel="0" r="4">
      <c r="A4" s="5" t="n"/>
      <c r="B4" s="6" t="n"/>
      <c r="C4" s="6" t="n"/>
      <c r="D4" s="7" t="n"/>
      <c r="E4" s="8" t="n"/>
      <c r="F4" s="8" t="n"/>
      <c r="G4" s="8" t="n"/>
      <c r="H4" s="8" t="n"/>
      <c r="I4" s="7" t="n"/>
      <c r="J4" s="9" t="s">
        <v>3</v>
      </c>
      <c r="K4" s="9" t="s"/>
      <c r="L4" s="9" t="s"/>
    </row>
    <row customFormat="true" ht="15.5" outlineLevel="0" r="5" s="2">
      <c r="A5" s="11" t="s">
        <v>4</v>
      </c>
      <c r="B5" s="11" t="s"/>
      <c r="C5" s="11" t="s"/>
      <c r="D5" s="11" t="s"/>
      <c r="E5" s="11" t="s"/>
      <c r="F5" s="11" t="s"/>
      <c r="G5" s="11" t="s"/>
      <c r="H5" s="11" t="s"/>
      <c r="I5" s="11" t="s"/>
      <c r="J5" s="11" t="s"/>
      <c r="K5" s="11" t="s"/>
      <c r="L5" s="11" t="s"/>
    </row>
    <row customFormat="true" ht="14.5" outlineLevel="0" r="6" s="2">
      <c r="A6" s="14" t="s">
        <v>7</v>
      </c>
      <c r="B6" s="14" t="s"/>
      <c r="C6" s="14" t="s"/>
      <c r="D6" s="14" t="s"/>
      <c r="E6" s="14" t="s"/>
      <c r="F6" s="14" t="s"/>
      <c r="G6" s="14" t="s"/>
      <c r="H6" s="14" t="s"/>
      <c r="I6" s="14" t="s"/>
      <c r="J6" s="14" t="s"/>
      <c r="K6" s="14" t="s"/>
      <c r="L6" s="14" t="s"/>
    </row>
    <row customFormat="true" ht="14.5" outlineLevel="0" r="7" s="2">
      <c r="A7" s="17" t="s">
        <v>13</v>
      </c>
      <c r="B7" s="17" t="s"/>
      <c r="C7" s="17" t="s"/>
      <c r="D7" s="17" t="s"/>
      <c r="E7" s="17" t="s"/>
      <c r="F7" s="17" t="s"/>
      <c r="G7" s="17" t="s"/>
      <c r="H7" s="17" t="s"/>
      <c r="I7" s="17" t="s"/>
      <c r="J7" s="17" t="s"/>
      <c r="K7" s="17" t="s"/>
      <c r="L7" s="17" t="s"/>
    </row>
    <row customFormat="true" ht="135" outlineLevel="0" r="9" s="10">
      <c r="A9" s="19" t="s">
        <v>15</v>
      </c>
      <c r="B9" s="19" t="s">
        <v>16</v>
      </c>
      <c r="C9" s="19" t="s">
        <v>17</v>
      </c>
      <c r="D9" s="15" t="s">
        <v>18</v>
      </c>
      <c r="E9" s="19" t="s">
        <v>19</v>
      </c>
      <c r="F9" s="19" t="s">
        <v>20</v>
      </c>
      <c r="G9" s="19" t="s">
        <v>21</v>
      </c>
      <c r="H9" s="19" t="s">
        <v>22</v>
      </c>
      <c r="I9" s="20" t="s">
        <v>23</v>
      </c>
      <c r="J9" s="21" t="s">
        <v>24</v>
      </c>
      <c r="K9" s="22" t="s">
        <v>25</v>
      </c>
      <c r="L9" s="22" t="s">
        <v>26</v>
      </c>
      <c r="M9" s="22" t="s">
        <v>27</v>
      </c>
    </row>
    <row customFormat="true" ht="15.5" outlineLevel="0" r="10" s="23">
      <c r="A10" s="19" t="n">
        <v>1</v>
      </c>
      <c r="B10" s="19" t="n">
        <v>2</v>
      </c>
      <c r="C10" s="19" t="n">
        <v>3</v>
      </c>
      <c r="D10" s="15" t="n">
        <v>4</v>
      </c>
      <c r="E10" s="19" t="n">
        <v>5</v>
      </c>
      <c r="F10" s="19" t="n">
        <v>6</v>
      </c>
      <c r="G10" s="19" t="n">
        <v>7</v>
      </c>
      <c r="H10" s="19" t="n">
        <v>8</v>
      </c>
      <c r="I10" s="24" t="n">
        <v>9</v>
      </c>
      <c r="J10" s="19" t="n">
        <v>10</v>
      </c>
      <c r="K10" s="24" t="n">
        <v>11</v>
      </c>
      <c r="L10" s="24" t="n">
        <v>12</v>
      </c>
      <c r="M10" s="24" t="n">
        <v>13</v>
      </c>
    </row>
    <row customFormat="true" ht="93" outlineLevel="0" r="11" s="10">
      <c r="A11" s="12" t="n">
        <v>1</v>
      </c>
      <c r="B11" s="12" t="s">
        <v>28</v>
      </c>
      <c r="C11" s="13" t="s">
        <v>29</v>
      </c>
      <c r="D11" s="12" t="s">
        <v>30</v>
      </c>
      <c r="E11" s="15" t="s">
        <v>31</v>
      </c>
      <c r="F11" s="15" t="s">
        <v>10</v>
      </c>
      <c r="G11" s="16" t="s">
        <v>11</v>
      </c>
      <c r="H11" s="13" t="s">
        <v>32</v>
      </c>
      <c r="I11" s="15" t="s">
        <v>14</v>
      </c>
      <c r="J11" s="18" t="n">
        <v>240800</v>
      </c>
      <c r="K11" s="18" t="n">
        <f aca="false" ca="false" dt2D="false" dtr="false" t="normal">J11*1.5%</f>
        <v>3612</v>
      </c>
      <c r="L11" s="18" t="n">
        <f aca="false" ca="false" dt2D="false" dtr="false" t="normal">K11*20%</f>
        <v>722.40000000000009</v>
      </c>
      <c r="M11" s="18" t="n">
        <f aca="false" ca="false" dt2D="false" dtr="false" t="normal">K11*0.03</f>
        <v>108.36</v>
      </c>
    </row>
    <row customFormat="true" ht="62" outlineLevel="0" r="12" s="10">
      <c r="A12" s="16" t="n">
        <v>2</v>
      </c>
      <c r="B12" s="12" t="s">
        <v>33</v>
      </c>
      <c r="C12" s="13" t="s">
        <v>36</v>
      </c>
      <c r="D12" s="12" t="s">
        <v>37</v>
      </c>
      <c r="E12" s="13" t="s">
        <v>39</v>
      </c>
      <c r="F12" s="15" t="s">
        <v>10</v>
      </c>
      <c r="G12" s="16" t="s">
        <v>11</v>
      </c>
      <c r="H12" s="16" t="s">
        <v>40</v>
      </c>
      <c r="I12" s="15" t="s">
        <v>14</v>
      </c>
      <c r="J12" s="25" t="n">
        <v>199280</v>
      </c>
      <c r="K12" s="18" t="n">
        <f aca="false" ca="false" dt2D="false" dtr="false" t="normal">J12*1.5%</f>
        <v>2989.1999999999998</v>
      </c>
      <c r="L12" s="18" t="n">
        <f aca="false" ca="false" dt2D="false" dtr="false" t="normal">K12*20%</f>
        <v>597.84000000000003</v>
      </c>
      <c r="M12" s="18" t="n">
        <f aca="false" ca="false" dt2D="false" dtr="false" t="normal">K12*0.03</f>
        <v>89.675999999999988</v>
      </c>
    </row>
    <row customFormat="true" ht="46.5" outlineLevel="0" r="13" s="10">
      <c r="A13" s="16" t="n">
        <v>3</v>
      </c>
      <c r="B13" s="12" t="s">
        <v>42</v>
      </c>
      <c r="C13" s="13" t="s">
        <v>35</v>
      </c>
      <c r="D13" s="12" t="s">
        <v>44</v>
      </c>
      <c r="E13" s="13" t="s">
        <v>45</v>
      </c>
      <c r="F13" s="15" t="s">
        <v>10</v>
      </c>
      <c r="G13" s="16" t="s">
        <v>11</v>
      </c>
      <c r="H13" s="16" t="s">
        <v>40</v>
      </c>
      <c r="I13" s="15" t="s">
        <v>14</v>
      </c>
      <c r="J13" s="26" t="n">
        <v>153820.79999999999</v>
      </c>
      <c r="K13" s="18" t="n">
        <f aca="false" ca="false" dt2D="false" dtr="false" t="normal">J13*1.5%</f>
        <v>2307.3119999999999</v>
      </c>
      <c r="L13" s="18" t="n">
        <f aca="false" ca="false" dt2D="false" dtr="false" t="normal">K13*20%</f>
        <v>461.4624</v>
      </c>
      <c r="M13" s="18" t="n">
        <f aca="false" ca="false" dt2D="false" dtr="false" t="normal">K13*0.03</f>
        <v>69.219359999999995</v>
      </c>
    </row>
    <row customFormat="true" ht="62" outlineLevel="0" r="14" s="10">
      <c r="A14" s="16" t="n">
        <v>4</v>
      </c>
      <c r="B14" s="12" t="s">
        <v>48</v>
      </c>
      <c r="C14" s="13" t="s">
        <v>50</v>
      </c>
      <c r="D14" s="12" t="s">
        <v>51</v>
      </c>
      <c r="E14" s="13" t="s">
        <v>45</v>
      </c>
      <c r="F14" s="15" t="s">
        <v>10</v>
      </c>
      <c r="G14" s="16" t="s">
        <v>11</v>
      </c>
      <c r="H14" s="16" t="s">
        <v>40</v>
      </c>
      <c r="I14" s="15" t="s">
        <v>14</v>
      </c>
      <c r="J14" s="25" t="n">
        <v>102297.60000000001</v>
      </c>
      <c r="K14" s="18" t="n">
        <f aca="false" ca="false" dt2D="false" dtr="false" t="normal">J14*1.5%</f>
        <v>1534.4639999999999</v>
      </c>
      <c r="L14" s="18" t="n">
        <f aca="false" ca="false" dt2D="false" dtr="false" t="normal">K14*20%</f>
        <v>306.89280000000002</v>
      </c>
      <c r="M14" s="18" t="n">
        <f aca="false" ca="false" dt2D="false" dtr="false" t="normal">K14*0.03</f>
        <v>46.033919999999995</v>
      </c>
    </row>
    <row customFormat="true" ht="46.5" outlineLevel="0" r="15" s="10">
      <c r="A15" s="12" t="n">
        <v>5</v>
      </c>
      <c r="B15" s="12" t="s">
        <v>53</v>
      </c>
      <c r="C15" s="13" t="s">
        <v>35</v>
      </c>
      <c r="D15" s="12" t="s">
        <v>55</v>
      </c>
      <c r="E15" s="15" t="s">
        <v>9</v>
      </c>
      <c r="F15" s="15" t="s">
        <v>10</v>
      </c>
      <c r="G15" s="16" t="s">
        <v>11</v>
      </c>
      <c r="H15" s="16" t="s">
        <v>40</v>
      </c>
      <c r="I15" s="15" t="s">
        <v>14</v>
      </c>
      <c r="J15" s="27" t="n">
        <v>20160</v>
      </c>
      <c r="K15" s="18" t="n">
        <f aca="false" ca="false" dt2D="false" dtr="false" t="normal">J15*1.5%</f>
        <v>302.39999999999998</v>
      </c>
      <c r="L15" s="18" t="n">
        <f aca="false" ca="false" dt2D="false" dtr="false" t="normal">K15*20%</f>
        <v>60.479999999999997</v>
      </c>
      <c r="M15" s="18" t="n">
        <f aca="false" ca="false" dt2D="false" dtr="false" t="normal">K15*0.03</f>
        <v>9.0719999999999992</v>
      </c>
    </row>
    <row customFormat="true" ht="46.5" outlineLevel="0" r="16" s="10">
      <c r="A16" s="12" t="n">
        <v>6</v>
      </c>
      <c r="B16" s="12" t="s">
        <v>57</v>
      </c>
      <c r="C16" s="13" t="s">
        <v>35</v>
      </c>
      <c r="D16" s="12" t="s">
        <v>59</v>
      </c>
      <c r="E16" s="15" t="s">
        <v>9</v>
      </c>
      <c r="F16" s="15" t="s">
        <v>10</v>
      </c>
      <c r="G16" s="16" t="s">
        <v>11</v>
      </c>
      <c r="H16" s="16" t="s">
        <v>40</v>
      </c>
      <c r="I16" s="15" t="s">
        <v>14</v>
      </c>
      <c r="J16" s="27" t="n">
        <v>1440</v>
      </c>
      <c r="K16" s="18" t="n">
        <f aca="false" ca="false" dt2D="false" dtr="false" t="normal">J16*1.5%</f>
        <v>21.599999999999998</v>
      </c>
      <c r="L16" s="18" t="n">
        <f aca="false" ca="false" dt2D="false" dtr="false" t="normal">K16*20%</f>
        <v>4.3199999999999994</v>
      </c>
      <c r="M16" s="18" t="n">
        <f aca="false" ca="false" dt2D="false" dtr="false" t="normal">K16*0.03</f>
        <v>0.64799999999999991</v>
      </c>
    </row>
    <row customFormat="true" ht="46.5" outlineLevel="0" r="17" s="10">
      <c r="A17" s="12" t="n">
        <v>7</v>
      </c>
      <c r="B17" s="12" t="s">
        <v>61</v>
      </c>
      <c r="C17" s="13" t="s">
        <v>35</v>
      </c>
      <c r="D17" s="12" t="s">
        <v>63</v>
      </c>
      <c r="E17" s="15" t="s">
        <v>9</v>
      </c>
      <c r="F17" s="15" t="s">
        <v>10</v>
      </c>
      <c r="G17" s="16" t="s">
        <v>11</v>
      </c>
      <c r="H17" s="16" t="s">
        <v>40</v>
      </c>
      <c r="I17" s="15" t="s">
        <v>14</v>
      </c>
      <c r="J17" s="27" t="n">
        <v>4320</v>
      </c>
      <c r="K17" s="18" t="n">
        <f aca="false" ca="false" dt2D="false" dtr="false" t="normal">J17*1.5%</f>
        <v>64.799999999999997</v>
      </c>
      <c r="L17" s="18" t="n">
        <f aca="false" ca="false" dt2D="false" dtr="false" t="normal">K17*20%</f>
        <v>12.960000000000001</v>
      </c>
      <c r="M17" s="18" t="n">
        <f aca="false" ca="false" dt2D="false" dtr="false" t="normal">K17*0.03</f>
        <v>1.944</v>
      </c>
    </row>
    <row customFormat="true" ht="46.5" outlineLevel="0" r="18" s="10">
      <c r="A18" s="12" t="n">
        <v>8</v>
      </c>
      <c r="B18" s="12" t="s">
        <v>65</v>
      </c>
      <c r="C18" s="13" t="s">
        <v>35</v>
      </c>
      <c r="D18" s="12" t="s">
        <v>66</v>
      </c>
      <c r="E18" s="15" t="s">
        <v>9</v>
      </c>
      <c r="F18" s="15" t="s">
        <v>10</v>
      </c>
      <c r="G18" s="16" t="s">
        <v>11</v>
      </c>
      <c r="H18" s="13" t="s">
        <v>12</v>
      </c>
      <c r="I18" s="15" t="s">
        <v>14</v>
      </c>
      <c r="J18" s="27" t="n">
        <v>56016</v>
      </c>
      <c r="K18" s="18" t="n">
        <f aca="false" ca="false" dt2D="false" dtr="false" t="normal">J18*1.5%</f>
        <v>840.24000000000001</v>
      </c>
      <c r="L18" s="18" t="n">
        <f aca="false" ca="false" dt2D="false" dtr="false" t="normal">K18*20%</f>
        <v>168.048</v>
      </c>
      <c r="M18" s="18" t="n">
        <f aca="false" ca="false" dt2D="false" dtr="false" t="normal">K18*0.03</f>
        <v>25.2072</v>
      </c>
    </row>
    <row customFormat="true" ht="62" outlineLevel="0" r="19" s="10">
      <c r="A19" s="12" t="n">
        <v>9</v>
      </c>
      <c r="B19" s="12" t="s">
        <v>70</v>
      </c>
      <c r="C19" s="13" t="s">
        <v>71</v>
      </c>
      <c r="D19" s="12" t="s">
        <v>72</v>
      </c>
      <c r="E19" s="15" t="s">
        <v>9</v>
      </c>
      <c r="F19" s="15" t="s">
        <v>10</v>
      </c>
      <c r="G19" s="16" t="s">
        <v>11</v>
      </c>
      <c r="H19" s="16" t="s">
        <v>40</v>
      </c>
      <c r="I19" s="15" t="s">
        <v>14</v>
      </c>
      <c r="J19" s="27" t="n">
        <v>3312</v>
      </c>
      <c r="K19" s="18" t="n">
        <f aca="false" ca="false" dt2D="false" dtr="false" t="normal">J19*1.5%</f>
        <v>49.68</v>
      </c>
      <c r="L19" s="18" t="n">
        <f aca="false" ca="false" dt2D="false" dtr="false" t="normal">K19*20%</f>
        <v>9.9359999999999999</v>
      </c>
      <c r="M19" s="18" t="n">
        <f aca="false" ca="false" dt2D="false" dtr="false" t="normal">K19*0.03</f>
        <v>1.4903999999999999</v>
      </c>
    </row>
    <row customFormat="true" ht="62" outlineLevel="0" r="20" s="10">
      <c r="A20" s="12" t="n">
        <v>10</v>
      </c>
      <c r="B20" s="12" t="s">
        <v>68</v>
      </c>
      <c r="C20" s="13" t="s">
        <v>6</v>
      </c>
      <c r="D20" s="12" t="s">
        <v>69</v>
      </c>
      <c r="E20" s="15" t="s">
        <v>9</v>
      </c>
      <c r="F20" s="15" t="s">
        <v>10</v>
      </c>
      <c r="G20" s="16" t="s">
        <v>11</v>
      </c>
      <c r="H20" s="13" t="s">
        <v>12</v>
      </c>
      <c r="I20" s="15" t="s">
        <v>14</v>
      </c>
      <c r="J20" s="27" t="n">
        <v>27355.68</v>
      </c>
      <c r="K20" s="18" t="n">
        <f aca="false" ca="false" dt2D="false" dtr="false" t="normal">J20*1.5%</f>
        <v>410.33519999999999</v>
      </c>
      <c r="L20" s="18" t="n">
        <f aca="false" ca="false" dt2D="false" dtr="false" t="normal">K20*20%</f>
        <v>82.067040000000006</v>
      </c>
      <c r="M20" s="18" t="n">
        <f aca="false" ca="false" dt2D="false" dtr="false" t="normal">K20*0.03</f>
        <v>12.310055999999999</v>
      </c>
    </row>
    <row customFormat="true" ht="62" outlineLevel="0" r="21" s="10">
      <c r="A21" s="12" t="n">
        <v>11</v>
      </c>
      <c r="B21" s="12" t="s">
        <v>5</v>
      </c>
      <c r="C21" s="13" t="s">
        <v>6</v>
      </c>
      <c r="D21" s="12" t="s">
        <v>8</v>
      </c>
      <c r="E21" s="15" t="s">
        <v>9</v>
      </c>
      <c r="F21" s="15" t="s">
        <v>10</v>
      </c>
      <c r="G21" s="16" t="s">
        <v>11</v>
      </c>
      <c r="H21" s="13" t="s">
        <v>12</v>
      </c>
      <c r="I21" s="15" t="s">
        <v>14</v>
      </c>
      <c r="J21" s="18" t="n">
        <v>8640</v>
      </c>
      <c r="K21" s="18" t="n">
        <f aca="false" ca="false" dt2D="false" dtr="false" t="normal">J21*1.5%</f>
        <v>129.59999999999999</v>
      </c>
      <c r="L21" s="18" t="n">
        <f aca="false" ca="false" dt2D="false" dtr="false" t="normal">K21*20%</f>
        <v>25.920000000000002</v>
      </c>
      <c r="M21" s="18" t="n">
        <f aca="false" ca="false" dt2D="false" dtr="false" t="normal">K21*0.03</f>
        <v>3.8879999999999999</v>
      </c>
    </row>
    <row customFormat="true" ht="46.5" outlineLevel="0" r="22" s="10">
      <c r="A22" s="12" t="n">
        <v>12</v>
      </c>
      <c r="B22" s="12" t="s">
        <v>34</v>
      </c>
      <c r="C22" s="13" t="s">
        <v>35</v>
      </c>
      <c r="D22" s="12" t="s">
        <v>38</v>
      </c>
      <c r="E22" s="15" t="s">
        <v>9</v>
      </c>
      <c r="F22" s="15" t="s">
        <v>10</v>
      </c>
      <c r="G22" s="16" t="s">
        <v>11</v>
      </c>
      <c r="H22" s="16" t="s">
        <v>40</v>
      </c>
      <c r="I22" s="15" t="s">
        <v>14</v>
      </c>
      <c r="J22" s="18" t="n">
        <v>20880</v>
      </c>
      <c r="K22" s="18" t="n">
        <f aca="false" ca="false" dt2D="false" dtr="false" t="normal">J22*1.5%</f>
        <v>313.19999999999999</v>
      </c>
      <c r="L22" s="18" t="n">
        <f aca="false" ca="false" dt2D="false" dtr="false" t="normal">K22*20%</f>
        <v>62.640000000000001</v>
      </c>
      <c r="M22" s="18" t="n">
        <f aca="false" ca="false" dt2D="false" dtr="false" t="normal">K22*0.03</f>
        <v>9.395999999999999</v>
      </c>
    </row>
    <row customFormat="true" ht="46.5" outlineLevel="0" r="23" s="10">
      <c r="A23" s="12" t="n">
        <v>13</v>
      </c>
      <c r="B23" s="12" t="s">
        <v>41</v>
      </c>
      <c r="C23" s="13" t="s">
        <v>35</v>
      </c>
      <c r="D23" s="12" t="s">
        <v>43</v>
      </c>
      <c r="E23" s="15" t="s">
        <v>9</v>
      </c>
      <c r="F23" s="15" t="s">
        <v>10</v>
      </c>
      <c r="G23" s="16" t="s">
        <v>11</v>
      </c>
      <c r="H23" s="16" t="s">
        <v>40</v>
      </c>
      <c r="I23" s="15" t="s">
        <v>14</v>
      </c>
      <c r="J23" s="18" t="n">
        <v>17352</v>
      </c>
      <c r="K23" s="18" t="n">
        <f aca="false" ca="false" dt2D="false" dtr="false" t="normal">J23*1.5%</f>
        <v>260.27999999999997</v>
      </c>
      <c r="L23" s="18" t="n">
        <f aca="false" ca="false" dt2D="false" dtr="false" t="normal">K23*20%</f>
        <v>52.055999999999997</v>
      </c>
      <c r="M23" s="18" t="n">
        <f aca="false" ca="false" dt2D="false" dtr="false" t="normal">K23*0.03</f>
        <v>7.8083999999999989</v>
      </c>
    </row>
    <row customFormat="true" ht="62" outlineLevel="0" r="24" s="10">
      <c r="A24" s="12" t="n">
        <v>14</v>
      </c>
      <c r="B24" s="12" t="s">
        <v>46</v>
      </c>
      <c r="C24" s="13" t="s">
        <v>47</v>
      </c>
      <c r="D24" s="12" t="s">
        <v>49</v>
      </c>
      <c r="E24" s="15" t="s">
        <v>9</v>
      </c>
      <c r="F24" s="15" t="s">
        <v>10</v>
      </c>
      <c r="G24" s="16" t="s">
        <v>11</v>
      </c>
      <c r="H24" s="16" t="s">
        <v>40</v>
      </c>
      <c r="I24" s="15" t="s">
        <v>14</v>
      </c>
      <c r="J24" s="27" t="n">
        <v>3168</v>
      </c>
      <c r="K24" s="18" t="n">
        <f aca="false" ca="false" dt2D="false" dtr="false" t="normal">J24*1.5%</f>
        <v>47.519999999999996</v>
      </c>
      <c r="L24" s="18" t="n">
        <f aca="false" ca="false" dt2D="false" dtr="false" t="normal">K24*20%</f>
        <v>9.5039999999999996</v>
      </c>
      <c r="M24" s="18" t="n">
        <f aca="false" ca="false" dt2D="false" dtr="false" t="normal">K24*0.03</f>
        <v>1.4255999999999998</v>
      </c>
    </row>
    <row customFormat="true" ht="62" outlineLevel="0" r="25" s="10">
      <c r="A25" s="12" t="n">
        <v>15</v>
      </c>
      <c r="B25" s="12" t="s">
        <v>52</v>
      </c>
      <c r="C25" s="13" t="s">
        <v>47</v>
      </c>
      <c r="D25" s="12" t="s">
        <v>54</v>
      </c>
      <c r="E25" s="15" t="s">
        <v>9</v>
      </c>
      <c r="F25" s="15" t="s">
        <v>10</v>
      </c>
      <c r="G25" s="16" t="s">
        <v>11</v>
      </c>
      <c r="H25" s="16" t="s">
        <v>40</v>
      </c>
      <c r="I25" s="15" t="s">
        <v>14</v>
      </c>
      <c r="J25" s="27" t="n">
        <v>15552</v>
      </c>
      <c r="K25" s="18" t="n">
        <f aca="false" ca="false" dt2D="false" dtr="false" t="normal">J25*1.5%</f>
        <v>233.28</v>
      </c>
      <c r="L25" s="18" t="n">
        <f aca="false" ca="false" dt2D="false" dtr="false" t="normal">K25*20%</f>
        <v>46.656000000000006</v>
      </c>
      <c r="M25" s="18" t="n">
        <f aca="false" ca="false" dt2D="false" dtr="false" t="normal">K25*0.03</f>
        <v>6.9984000000000002</v>
      </c>
    </row>
    <row customFormat="true" ht="62" outlineLevel="0" r="26" s="10">
      <c r="A26" s="12" t="n">
        <v>16</v>
      </c>
      <c r="B26" s="12" t="s">
        <v>56</v>
      </c>
      <c r="C26" s="13" t="s">
        <v>47</v>
      </c>
      <c r="D26" s="12" t="s">
        <v>58</v>
      </c>
      <c r="E26" s="15" t="s">
        <v>9</v>
      </c>
      <c r="F26" s="15" t="s">
        <v>10</v>
      </c>
      <c r="G26" s="16" t="s">
        <v>11</v>
      </c>
      <c r="H26" s="16" t="s">
        <v>40</v>
      </c>
      <c r="I26" s="15" t="s">
        <v>14</v>
      </c>
      <c r="J26" s="27" t="n">
        <v>14688</v>
      </c>
      <c r="K26" s="18" t="n">
        <f aca="false" ca="false" dt2D="false" dtr="false" t="normal">J26*1.5%</f>
        <v>220.31999999999999</v>
      </c>
      <c r="L26" s="18" t="n">
        <f aca="false" ca="false" dt2D="false" dtr="false" t="normal">K26*20%</f>
        <v>44.064</v>
      </c>
      <c r="M26" s="18" t="n">
        <f aca="false" ca="false" dt2D="false" dtr="false" t="normal">K26*0.03</f>
        <v>6.6095999999999995</v>
      </c>
    </row>
    <row customFormat="true" ht="62" outlineLevel="0" r="27" s="10">
      <c r="A27" s="12" t="n">
        <v>17</v>
      </c>
      <c r="B27" s="12" t="s">
        <v>60</v>
      </c>
      <c r="C27" s="13" t="s">
        <v>6</v>
      </c>
      <c r="D27" s="12" t="s">
        <v>62</v>
      </c>
      <c r="E27" s="15" t="s">
        <v>9</v>
      </c>
      <c r="F27" s="15" t="s">
        <v>10</v>
      </c>
      <c r="G27" s="16" t="s">
        <v>11</v>
      </c>
      <c r="H27" s="13" t="s">
        <v>12</v>
      </c>
      <c r="I27" s="15" t="s">
        <v>14</v>
      </c>
      <c r="J27" s="27" t="n">
        <v>29545.599999999999</v>
      </c>
      <c r="K27" s="18" t="n">
        <f aca="false" ca="false" dt2D="false" dtr="false" t="normal">J27*1.5%</f>
        <v>443.18399999999997</v>
      </c>
      <c r="L27" s="18" t="n">
        <f aca="false" ca="false" dt2D="false" dtr="false" t="normal">K27*20%</f>
        <v>88.636799999999994</v>
      </c>
      <c r="M27" s="18" t="n">
        <f aca="false" ca="false" dt2D="false" dtr="false" t="normal">K27*0.03</f>
        <v>13.295519999999998</v>
      </c>
    </row>
    <row outlineLevel="0" r="28">
      <c r="A28" s="1" t="n"/>
      <c r="I28" s="3" t="n"/>
      <c r="M28" s="4" t="n"/>
    </row>
    <row customFormat="true" ht="15.5" outlineLevel="0" r="29" s="28">
      <c r="A29" s="29" t="n"/>
      <c r="C29" s="28" t="s">
        <v>64</v>
      </c>
      <c r="E29" s="30" t="n"/>
      <c r="F29" s="30" t="n"/>
      <c r="G29" s="30" t="n"/>
      <c r="H29" s="30" t="n"/>
      <c r="I29" s="30" t="n"/>
      <c r="J29" s="30" t="s">
        <v>67</v>
      </c>
      <c r="K29" s="31" t="n"/>
      <c r="L29" s="31" t="n"/>
    </row>
    <row outlineLevel="0" r="30">
      <c r="I30" s="3" t="n"/>
    </row>
    <row outlineLevel="0" r="31">
      <c r="I31" s="3" t="n"/>
    </row>
    <row outlineLevel="0" r="32">
      <c r="I32" s="3" t="n"/>
    </row>
    <row outlineLevel="0" r="33">
      <c r="I33" s="3" t="n"/>
    </row>
    <row outlineLevel="0" r="34">
      <c r="I34" s="3" t="n"/>
    </row>
    <row outlineLevel="0" r="35">
      <c r="I35" s="3" t="n"/>
    </row>
    <row outlineLevel="0" r="36">
      <c r="I36" s="3" t="n"/>
    </row>
    <row outlineLevel="0" r="37">
      <c r="I37" s="3" t="n"/>
    </row>
    <row outlineLevel="0" r="38">
      <c r="I38" s="3" t="n"/>
    </row>
    <row outlineLevel="0" r="39">
      <c r="I39" s="3" t="n"/>
    </row>
    <row outlineLevel="0" r="40">
      <c r="I40" s="3" t="n"/>
    </row>
    <row outlineLevel="0" r="41">
      <c r="I41" s="3" t="n"/>
    </row>
    <row outlineLevel="0" r="42">
      <c r="I42" s="3" t="n"/>
    </row>
    <row outlineLevel="0" r="43">
      <c r="I43" s="3" t="n"/>
    </row>
    <row outlineLevel="0" r="44">
      <c r="I44" s="3" t="n"/>
    </row>
    <row outlineLevel="0" r="45">
      <c r="I45" s="3" t="n"/>
    </row>
    <row outlineLevel="0" r="46">
      <c r="I46" s="3" t="n"/>
    </row>
    <row outlineLevel="0" r="47">
      <c r="I47" s="3" t="n"/>
    </row>
    <row outlineLevel="0" r="48">
      <c r="I48" s="3" t="n"/>
    </row>
    <row outlineLevel="0" r="49">
      <c r="I49" s="3" t="n"/>
    </row>
    <row outlineLevel="0" r="50">
      <c r="I50" s="3" t="n"/>
    </row>
    <row outlineLevel="0" r="51">
      <c r="I51" s="3" t="n"/>
    </row>
    <row outlineLevel="0" r="52">
      <c r="I52" s="3" t="n"/>
    </row>
    <row outlineLevel="0" r="53">
      <c r="I53" s="3" t="n"/>
    </row>
    <row outlineLevel="0" r="54">
      <c r="I54" s="3" t="n"/>
    </row>
    <row outlineLevel="0" r="55">
      <c r="I55" s="3" t="n"/>
    </row>
    <row outlineLevel="0" r="56">
      <c r="I56" s="3" t="n"/>
    </row>
    <row outlineLevel="0" r="57">
      <c r="I57" s="3" t="n"/>
    </row>
    <row outlineLevel="0" r="58">
      <c r="I58" s="3" t="n"/>
    </row>
    <row outlineLevel="0" r="59">
      <c r="I59" s="3" t="n"/>
    </row>
    <row outlineLevel="0" r="60">
      <c r="I60" s="3" t="n"/>
    </row>
    <row outlineLevel="0" r="61">
      <c r="I61" s="3" t="n"/>
    </row>
    <row outlineLevel="0" r="62">
      <c r="I62" s="3" t="n"/>
    </row>
    <row outlineLevel="0" r="82">
      <c r="H82" s="3" t="n"/>
    </row>
  </sheetData>
  <mergeCells count="7">
    <mergeCell ref="A5:L5"/>
    <mergeCell ref="A6:L6"/>
    <mergeCell ref="A7:L7"/>
    <mergeCell ref="J1:L1"/>
    <mergeCell ref="J2:L2"/>
    <mergeCell ref="J3:L3"/>
    <mergeCell ref="J4:L4"/>
  </mergeCells>
  <pageMargins bottom="0.74803191423416138" footer="0.31496062874794006" header="0.31496062874794006" left="0.70866179466247559" right="0.39370101690292358" top="0.74803191423416138"/>
  <pageSetup fitToHeight="1" fitToWidth="1" orientation="landscape" paperHeight="297.1798mm" paperSize="9" paperWidth="210.0438mm" scale="6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MyOffice-CoreFramework-Windows/37-1367.1091.10011.1001.1@92c86c4fc59398dd64f1786b019b76a317813c64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2025-08-29T05:23:33Z</dcterms:created>
  <dcterms:modified xsi:type="dcterms:W3CDTF">2025-08-29T11:17:21Z</dcterms:modified>
</cp:coreProperties>
</file>